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195" windowWidth="15480" windowHeight="11640" activeTab="0"/>
  </bookViews>
  <sheets>
    <sheet name="лимиты" sheetId="1" r:id="rId1"/>
    <sheet name="бензин" sheetId="2" r:id="rId2"/>
    <sheet name="электро" sheetId="3" r:id="rId3"/>
    <sheet name="водопотреб" sheetId="4" r:id="rId4"/>
    <sheet name="тепло" sheetId="5" r:id="rId5"/>
  </sheets>
  <definedNames/>
  <calcPr fullCalcOnLoad="1"/>
</workbook>
</file>

<file path=xl/sharedStrings.xml><?xml version="1.0" encoding="utf-8"?>
<sst xmlns="http://schemas.openxmlformats.org/spreadsheetml/2006/main" count="207" uniqueCount="65">
  <si>
    <t>Перечень учреждений, организаций</t>
  </si>
  <si>
    <t>Бензин, литров</t>
  </si>
  <si>
    <t>Дизельное топливо, литров</t>
  </si>
  <si>
    <t>Электроэнергия, кВт. час</t>
  </si>
  <si>
    <t>МО Сергеихинское</t>
  </si>
  <si>
    <t>МУ «УЖКХ Сергеихинское»</t>
  </si>
  <si>
    <t>Уличное освещение</t>
  </si>
  <si>
    <t>ДК д. Сергеиха</t>
  </si>
  <si>
    <t>ДК с. Коверино</t>
  </si>
  <si>
    <t xml:space="preserve">Водо
потребление,
куб. м
</t>
  </si>
  <si>
    <t xml:space="preserve">Тепловая энергия,
Гкал.
</t>
  </si>
  <si>
    <t>в том числе:</t>
  </si>
  <si>
    <t>Объем лимитов горюче-смазочных материалов (бензин, дизельное топливо) для муниципального образования Сергеихинское</t>
  </si>
  <si>
    <t>Единица измерения</t>
  </si>
  <si>
    <t>1 квартал</t>
  </si>
  <si>
    <t>2 квартал</t>
  </si>
  <si>
    <t>3 квартал</t>
  </si>
  <si>
    <t>4 квартал</t>
  </si>
  <si>
    <t>Объем Аи-92</t>
  </si>
  <si>
    <t>литров</t>
  </si>
  <si>
    <t>Тариф</t>
  </si>
  <si>
    <t>Руб.</t>
  </si>
  <si>
    <t>Сумма</t>
  </si>
  <si>
    <t xml:space="preserve">     Руб.</t>
  </si>
  <si>
    <t>Объем ДТ</t>
  </si>
  <si>
    <t>Приложение № 4</t>
  </si>
  <si>
    <t xml:space="preserve"> к постановлению администрации</t>
  </si>
  <si>
    <t>муниципального образования</t>
  </si>
  <si>
    <t xml:space="preserve"> Сергеихинское </t>
  </si>
  <si>
    <t>Лимиты объемов электроэнергии для муниципального образования Сергеихинское</t>
  </si>
  <si>
    <t>В том числе</t>
  </si>
  <si>
    <t>Электропотребление</t>
  </si>
  <si>
    <t>Квт. час.</t>
  </si>
  <si>
    <t>Руб./кВт. час</t>
  </si>
  <si>
    <t>Адм. д. Сергеиха</t>
  </si>
  <si>
    <t>Адм. пос. им. Артема</t>
  </si>
  <si>
    <t>пос. им. Артема</t>
  </si>
  <si>
    <t>ДК с.Коверино</t>
  </si>
  <si>
    <t xml:space="preserve">Перечень учреждений,
организаций
</t>
  </si>
  <si>
    <t>Объем лимитов водопотребления для муниципального образования Сергеихинское</t>
  </si>
  <si>
    <t>водопотребление</t>
  </si>
  <si>
    <t>куб. м.</t>
  </si>
  <si>
    <t>руб.</t>
  </si>
  <si>
    <t>Объем лимитов тепловой энергии для муниципального образования Сергеихинское</t>
  </si>
  <si>
    <t>(администрация)</t>
  </si>
  <si>
    <t>Тепловая энергия</t>
  </si>
  <si>
    <t>Гкал</t>
  </si>
  <si>
    <t>-</t>
  </si>
  <si>
    <t>Приложение № 1</t>
  </si>
  <si>
    <t>Приложение № 2</t>
  </si>
  <si>
    <t>Приложение № 3</t>
  </si>
  <si>
    <t>Приложение № 5</t>
  </si>
  <si>
    <t>Газ</t>
  </si>
  <si>
    <t>м3</t>
  </si>
  <si>
    <t>Объем Аи-95</t>
  </si>
  <si>
    <t>Газ, тепловая энергия</t>
  </si>
  <si>
    <t>м3, Гкал</t>
  </si>
  <si>
    <t>Лимиты потребления топливно-энергетических ресурсов для муниципального образования Сергеихинское на 2020 год</t>
  </si>
  <si>
    <t>от 18.09.2020  № 47</t>
  </si>
  <si>
    <t>от 10.09.2020  № 47</t>
  </si>
  <si>
    <t>Лимиты горюче-смазочных материалов на 2021 год</t>
  </si>
  <si>
    <t>Лимиты электроэнергии на 2021 год</t>
  </si>
  <si>
    <t xml:space="preserve">Лимиты водопотребления
 на 2021 г
</t>
  </si>
  <si>
    <t xml:space="preserve">от 18.09.2020  № 47 </t>
  </si>
  <si>
    <t xml:space="preserve">Лимиты тепловая энергия
 на 2021 г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</si>
</sst>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4" fontId="3" fillId="0" borderId="11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4" fontId="38" fillId="0" borderId="11" xfId="0" applyNumberFormat="1" applyFont="1" applyBorder="1" applyAlignment="1">
      <alignment horizontal="center" vertical="top" wrapText="1"/>
    </xf>
    <xf numFmtId="4" fontId="39" fillId="0" borderId="11" xfId="0" applyNumberFormat="1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3" fontId="3" fillId="33" borderId="11" xfId="0" applyNumberFormat="1" applyFont="1" applyFill="1" applyBorder="1" applyAlignment="1">
      <alignment horizontal="center" vertical="top" wrapText="1"/>
    </xf>
    <xf numFmtId="164" fontId="3" fillId="33" borderId="11" xfId="0" applyNumberFormat="1" applyFont="1" applyFill="1" applyBorder="1" applyAlignment="1">
      <alignment horizontal="center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3" fontId="3" fillId="0" borderId="14" xfId="0" applyNumberFormat="1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tabSelected="1" zoomScalePageLayoutView="0" workbookViewId="0" topLeftCell="A1">
      <selection activeCell="F11" sqref="F11"/>
    </sheetView>
  </sheetViews>
  <sheetFormatPr defaultColWidth="9.140625" defaultRowHeight="15"/>
  <cols>
    <col min="1" max="1" width="27.00390625" style="0" customWidth="1"/>
    <col min="2" max="2" width="17.140625" style="0" customWidth="1"/>
    <col min="3" max="3" width="15.7109375" style="0" customWidth="1"/>
    <col min="4" max="4" width="15.57421875" style="0" customWidth="1"/>
    <col min="5" max="5" width="16.421875" style="0" customWidth="1"/>
    <col min="6" max="6" width="15.421875" style="0" customWidth="1"/>
    <col min="7" max="7" width="0.13671875" style="0" customWidth="1"/>
  </cols>
  <sheetData>
    <row r="1" ht="18.75">
      <c r="G1" s="11" t="s">
        <v>48</v>
      </c>
    </row>
    <row r="2" ht="18.75">
      <c r="G2" s="11" t="s">
        <v>26</v>
      </c>
    </row>
    <row r="3" ht="18.75">
      <c r="G3" s="11" t="s">
        <v>27</v>
      </c>
    </row>
    <row r="4" ht="18.75">
      <c r="G4" s="11" t="s">
        <v>28</v>
      </c>
    </row>
    <row r="5" spans="5:7" ht="18.75">
      <c r="E5" s="22" t="s">
        <v>58</v>
      </c>
      <c r="F5" s="22"/>
      <c r="G5" s="11"/>
    </row>
    <row r="6" spans="1:7" ht="42.75" customHeight="1" thickBot="1">
      <c r="A6" s="26" t="s">
        <v>57</v>
      </c>
      <c r="B6" s="26"/>
      <c r="C6" s="26"/>
      <c r="D6" s="26"/>
      <c r="E6" s="26"/>
      <c r="F6" s="26"/>
      <c r="G6" s="26"/>
    </row>
    <row r="7" spans="1:7" ht="37.5" customHeight="1">
      <c r="A7" s="23" t="s">
        <v>0</v>
      </c>
      <c r="B7" s="23" t="s">
        <v>1</v>
      </c>
      <c r="C7" s="23" t="s">
        <v>2</v>
      </c>
      <c r="D7" s="23" t="s">
        <v>3</v>
      </c>
      <c r="E7" s="23" t="s">
        <v>9</v>
      </c>
      <c r="F7" s="23" t="s">
        <v>10</v>
      </c>
      <c r="G7" s="23"/>
    </row>
    <row r="8" spans="1:7" ht="15" customHeight="1">
      <c r="A8" s="24"/>
      <c r="B8" s="24"/>
      <c r="C8" s="24"/>
      <c r="D8" s="24"/>
      <c r="E8" s="24"/>
      <c r="F8" s="24"/>
      <c r="G8" s="24"/>
    </row>
    <row r="9" spans="1:7" ht="5.25" customHeight="1" thickBot="1">
      <c r="A9" s="25"/>
      <c r="B9" s="25"/>
      <c r="C9" s="25"/>
      <c r="D9" s="25"/>
      <c r="E9" s="25"/>
      <c r="F9" s="25"/>
      <c r="G9" s="25"/>
    </row>
    <row r="10" spans="1:7" ht="19.5" thickBot="1">
      <c r="A10" s="4">
        <v>1</v>
      </c>
      <c r="B10" s="3">
        <v>4</v>
      </c>
      <c r="C10" s="3"/>
      <c r="D10" s="3">
        <v>5</v>
      </c>
      <c r="E10" s="3">
        <v>6</v>
      </c>
      <c r="F10" s="3">
        <v>7</v>
      </c>
      <c r="G10" s="3"/>
    </row>
    <row r="11" spans="1:7" ht="19.5" thickBot="1">
      <c r="A11" s="4" t="s">
        <v>4</v>
      </c>
      <c r="B11" s="7">
        <v>8600</v>
      </c>
      <c r="C11" s="7">
        <v>2000</v>
      </c>
      <c r="D11" s="7">
        <f>D13+D14+D15+D16</f>
        <v>63000</v>
      </c>
      <c r="E11" s="7">
        <f>E13+E15+E16</f>
        <v>100</v>
      </c>
      <c r="F11" s="7">
        <f>F13+F15+F16</f>
        <v>311.6</v>
      </c>
      <c r="G11" s="7"/>
    </row>
    <row r="12" spans="1:7" ht="19.5" thickBot="1">
      <c r="A12" s="4" t="s">
        <v>11</v>
      </c>
      <c r="B12" s="7"/>
      <c r="C12" s="7"/>
      <c r="D12" s="7"/>
      <c r="E12" s="7"/>
      <c r="F12" s="7"/>
      <c r="G12" s="7"/>
    </row>
    <row r="13" spans="1:7" ht="38.25" thickBot="1">
      <c r="A13" s="5" t="s">
        <v>5</v>
      </c>
      <c r="B13" s="7">
        <v>8600</v>
      </c>
      <c r="C13" s="7">
        <v>2000</v>
      </c>
      <c r="D13" s="7">
        <v>4400</v>
      </c>
      <c r="E13" s="7">
        <v>36</v>
      </c>
      <c r="F13" s="7">
        <v>32.8</v>
      </c>
      <c r="G13" s="7"/>
    </row>
    <row r="14" spans="1:7" ht="19.5" thickBot="1">
      <c r="A14" s="5" t="s">
        <v>6</v>
      </c>
      <c r="B14" s="7"/>
      <c r="C14" s="7"/>
      <c r="D14" s="7">
        <v>44000</v>
      </c>
      <c r="E14" s="7"/>
      <c r="F14" s="7"/>
      <c r="G14" s="7"/>
    </row>
    <row r="15" spans="1:7" ht="19.5" thickBot="1">
      <c r="A15" s="5" t="s">
        <v>7</v>
      </c>
      <c r="B15" s="7"/>
      <c r="C15" s="7"/>
      <c r="D15" s="7">
        <v>8900</v>
      </c>
      <c r="E15" s="7">
        <v>32</v>
      </c>
      <c r="F15" s="7">
        <v>202.8</v>
      </c>
      <c r="G15" s="7"/>
    </row>
    <row r="16" spans="1:7" ht="19.5" thickBot="1">
      <c r="A16" s="5" t="s">
        <v>8</v>
      </c>
      <c r="B16" s="7"/>
      <c r="C16" s="7"/>
      <c r="D16" s="7">
        <v>5700</v>
      </c>
      <c r="E16" s="7">
        <v>32</v>
      </c>
      <c r="F16" s="7">
        <v>76</v>
      </c>
      <c r="G16" s="7"/>
    </row>
  </sheetData>
  <sheetProtection/>
  <mergeCells count="9">
    <mergeCell ref="E5:F5"/>
    <mergeCell ref="G7:G9"/>
    <mergeCell ref="E7:E9"/>
    <mergeCell ref="F7:F9"/>
    <mergeCell ref="A6:G6"/>
    <mergeCell ref="A7:A9"/>
    <mergeCell ref="B7:B9"/>
    <mergeCell ref="C7:C9"/>
    <mergeCell ref="D7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22.7109375" style="0" customWidth="1"/>
    <col min="2" max="2" width="14.8515625" style="0" customWidth="1"/>
    <col min="3" max="7" width="16.7109375" style="0" customWidth="1"/>
  </cols>
  <sheetData>
    <row r="1" ht="18.75">
      <c r="G1" s="11" t="s">
        <v>49</v>
      </c>
    </row>
    <row r="2" ht="18.75">
      <c r="G2" s="11" t="s">
        <v>26</v>
      </c>
    </row>
    <row r="3" ht="18.75">
      <c r="G3" s="11" t="s">
        <v>27</v>
      </c>
    </row>
    <row r="4" ht="18.75">
      <c r="G4" s="11" t="s">
        <v>28</v>
      </c>
    </row>
    <row r="5" spans="6:7" ht="15" customHeight="1">
      <c r="F5" s="22" t="s">
        <v>59</v>
      </c>
      <c r="G5" s="22"/>
    </row>
    <row r="7" spans="1:7" ht="37.5" customHeight="1" thickBot="1">
      <c r="A7" s="26" t="s">
        <v>12</v>
      </c>
      <c r="B7" s="26"/>
      <c r="C7" s="26"/>
      <c r="D7" s="26"/>
      <c r="E7" s="26"/>
      <c r="F7" s="26"/>
      <c r="G7" s="26"/>
    </row>
    <row r="8" spans="1:7" ht="63.75" customHeight="1" thickBot="1">
      <c r="A8" s="23" t="s">
        <v>0</v>
      </c>
      <c r="B8" s="23" t="s">
        <v>13</v>
      </c>
      <c r="C8" s="23" t="s">
        <v>60</v>
      </c>
      <c r="D8" s="27" t="s">
        <v>11</v>
      </c>
      <c r="E8" s="28"/>
      <c r="F8" s="28"/>
      <c r="G8" s="29"/>
    </row>
    <row r="9" spans="1:7" ht="34.5" customHeight="1" thickBot="1">
      <c r="A9" s="25"/>
      <c r="B9" s="25"/>
      <c r="C9" s="25"/>
      <c r="D9" s="3" t="s">
        <v>14</v>
      </c>
      <c r="E9" s="3" t="s">
        <v>15</v>
      </c>
      <c r="F9" s="3" t="s">
        <v>16</v>
      </c>
      <c r="G9" s="3" t="s">
        <v>17</v>
      </c>
    </row>
    <row r="10" spans="1:7" ht="19.5" thickBot="1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9" customHeight="1" thickBot="1">
      <c r="A11" s="4" t="s">
        <v>5</v>
      </c>
      <c r="B11" s="3"/>
      <c r="C11" s="10">
        <f>C14+C17+C20</f>
        <v>501100</v>
      </c>
      <c r="D11" s="3"/>
      <c r="E11" s="3"/>
      <c r="F11" s="3"/>
      <c r="G11" s="3"/>
    </row>
    <row r="12" spans="1:7" ht="19.5" thickBot="1">
      <c r="A12" s="4" t="s">
        <v>18</v>
      </c>
      <c r="B12" s="3" t="s">
        <v>19</v>
      </c>
      <c r="C12" s="7">
        <f>D12+E12+F12+G12</f>
        <v>5400</v>
      </c>
      <c r="D12" s="7">
        <v>1200</v>
      </c>
      <c r="E12" s="7">
        <v>1500</v>
      </c>
      <c r="F12" s="7">
        <v>1500</v>
      </c>
      <c r="G12" s="7">
        <v>1200</v>
      </c>
    </row>
    <row r="13" spans="1:7" ht="19.5" thickBot="1">
      <c r="A13" s="4" t="s">
        <v>20</v>
      </c>
      <c r="B13" s="3" t="s">
        <v>21</v>
      </c>
      <c r="C13" s="7"/>
      <c r="D13" s="7">
        <v>46.1</v>
      </c>
      <c r="E13" s="7">
        <v>46.1</v>
      </c>
      <c r="F13" s="7">
        <v>46.1</v>
      </c>
      <c r="G13" s="7">
        <v>46.1</v>
      </c>
    </row>
    <row r="14" spans="1:7" ht="19.5" thickBot="1">
      <c r="A14" s="4" t="s">
        <v>22</v>
      </c>
      <c r="B14" s="9" t="s">
        <v>23</v>
      </c>
      <c r="C14" s="10">
        <f>D14+E14+F14+G14</f>
        <v>248940</v>
      </c>
      <c r="D14" s="10">
        <f>D12*D13</f>
        <v>55320</v>
      </c>
      <c r="E14" s="10">
        <f>E12*E13</f>
        <v>69150</v>
      </c>
      <c r="F14" s="10">
        <f>F12*F13</f>
        <v>69150</v>
      </c>
      <c r="G14" s="10">
        <f>G12*G13</f>
        <v>55320</v>
      </c>
    </row>
    <row r="15" spans="1:7" ht="19.5" thickBot="1">
      <c r="A15" s="4" t="s">
        <v>54</v>
      </c>
      <c r="B15" s="3" t="s">
        <v>19</v>
      </c>
      <c r="C15" s="7">
        <f>D15+E15+F15+G15</f>
        <v>3200</v>
      </c>
      <c r="D15" s="7">
        <v>800</v>
      </c>
      <c r="E15" s="7">
        <v>800</v>
      </c>
      <c r="F15" s="7">
        <v>800</v>
      </c>
      <c r="G15" s="7">
        <v>800</v>
      </c>
    </row>
    <row r="16" spans="1:7" ht="19.5" thickBot="1">
      <c r="A16" s="4" t="s">
        <v>20</v>
      </c>
      <c r="B16" s="3" t="s">
        <v>21</v>
      </c>
      <c r="C16" s="7"/>
      <c r="D16" s="7">
        <v>50.3</v>
      </c>
      <c r="E16" s="7">
        <v>50.3</v>
      </c>
      <c r="F16" s="7">
        <v>50.3</v>
      </c>
      <c r="G16" s="7">
        <v>50.3</v>
      </c>
    </row>
    <row r="17" spans="1:7" ht="19.5" thickBot="1">
      <c r="A17" s="4" t="s">
        <v>22</v>
      </c>
      <c r="B17" s="9" t="s">
        <v>23</v>
      </c>
      <c r="C17" s="10">
        <f>D17+E17+F17+G17</f>
        <v>160960</v>
      </c>
      <c r="D17" s="10">
        <f>D16*D15</f>
        <v>40240</v>
      </c>
      <c r="E17" s="10">
        <f>E16*E15</f>
        <v>40240</v>
      </c>
      <c r="F17" s="10">
        <f>F16*F15</f>
        <v>40240</v>
      </c>
      <c r="G17" s="10">
        <f>G16*G15</f>
        <v>40240</v>
      </c>
    </row>
    <row r="18" spans="1:7" ht="19.5" thickBot="1">
      <c r="A18" s="4" t="s">
        <v>24</v>
      </c>
      <c r="B18" s="3" t="s">
        <v>19</v>
      </c>
      <c r="C18" s="7">
        <f>D18+E18+F18+G18</f>
        <v>2000</v>
      </c>
      <c r="D18" s="7">
        <v>500</v>
      </c>
      <c r="E18" s="7">
        <v>500</v>
      </c>
      <c r="F18" s="7">
        <v>500</v>
      </c>
      <c r="G18" s="7">
        <v>500</v>
      </c>
    </row>
    <row r="19" spans="1:7" ht="19.5" thickBot="1">
      <c r="A19" s="4" t="s">
        <v>20</v>
      </c>
      <c r="B19" s="3" t="s">
        <v>21</v>
      </c>
      <c r="C19" s="7"/>
      <c r="D19" s="7">
        <v>45.6</v>
      </c>
      <c r="E19" s="7">
        <v>45.6</v>
      </c>
      <c r="F19" s="7">
        <v>45.6</v>
      </c>
      <c r="G19" s="7">
        <v>45.6</v>
      </c>
    </row>
    <row r="20" spans="1:7" ht="19.5" thickBot="1">
      <c r="A20" s="4" t="s">
        <v>22</v>
      </c>
      <c r="B20" s="9" t="s">
        <v>23</v>
      </c>
      <c r="C20" s="10">
        <f>D20+E20+F20+G20</f>
        <v>91200</v>
      </c>
      <c r="D20" s="10">
        <f>D19*D18</f>
        <v>22800</v>
      </c>
      <c r="E20" s="10">
        <f>E19*E18</f>
        <v>22800</v>
      </c>
      <c r="F20" s="10">
        <f>F19*F18</f>
        <v>22800</v>
      </c>
      <c r="G20" s="10">
        <f>G19*G18</f>
        <v>22800</v>
      </c>
    </row>
  </sheetData>
  <sheetProtection/>
  <mergeCells count="6">
    <mergeCell ref="F5:G5"/>
    <mergeCell ref="A8:A9"/>
    <mergeCell ref="B8:B9"/>
    <mergeCell ref="D8:G8"/>
    <mergeCell ref="C8:C9"/>
    <mergeCell ref="A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zoomScalePageLayoutView="0" workbookViewId="0" topLeftCell="A10">
      <selection activeCell="D12" sqref="D12"/>
    </sheetView>
  </sheetViews>
  <sheetFormatPr defaultColWidth="9.140625" defaultRowHeight="15"/>
  <cols>
    <col min="1" max="1" width="25.28125" style="0" customWidth="1"/>
    <col min="2" max="2" width="16.28125" style="0" customWidth="1"/>
    <col min="3" max="7" width="16.7109375" style="0" customWidth="1"/>
  </cols>
  <sheetData>
    <row r="1" ht="18.75">
      <c r="G1" s="11" t="s">
        <v>50</v>
      </c>
    </row>
    <row r="2" ht="18.75">
      <c r="G2" s="11" t="s">
        <v>26</v>
      </c>
    </row>
    <row r="3" ht="18.75">
      <c r="G3" s="11" t="s">
        <v>27</v>
      </c>
    </row>
    <row r="4" ht="18.75">
      <c r="G4" s="11" t="s">
        <v>28</v>
      </c>
    </row>
    <row r="5" spans="6:7" ht="18.75">
      <c r="F5" s="22" t="s">
        <v>58</v>
      </c>
      <c r="G5" s="22"/>
    </row>
    <row r="6" spans="1:7" ht="18.75" customHeight="1">
      <c r="A6" s="32" t="s">
        <v>29</v>
      </c>
      <c r="B6" s="32"/>
      <c r="C6" s="32"/>
      <c r="D6" s="32"/>
      <c r="E6" s="32"/>
      <c r="F6" s="32"/>
      <c r="G6" s="32"/>
    </row>
    <row r="7" ht="15.75" thickBot="1"/>
    <row r="8" spans="1:7" ht="38.25" customHeight="1" thickBot="1">
      <c r="A8" s="30" t="s">
        <v>38</v>
      </c>
      <c r="B8" s="23" t="s">
        <v>13</v>
      </c>
      <c r="C8" s="23" t="s">
        <v>61</v>
      </c>
      <c r="D8" s="27" t="s">
        <v>30</v>
      </c>
      <c r="E8" s="28"/>
      <c r="F8" s="28"/>
      <c r="G8" s="29"/>
    </row>
    <row r="9" spans="1:7" ht="48" customHeight="1" thickBot="1">
      <c r="A9" s="31"/>
      <c r="B9" s="25"/>
      <c r="C9" s="25"/>
      <c r="D9" s="3" t="s">
        <v>14</v>
      </c>
      <c r="E9" s="3" t="s">
        <v>15</v>
      </c>
      <c r="F9" s="3" t="s">
        <v>16</v>
      </c>
      <c r="G9" s="3" t="s">
        <v>17</v>
      </c>
    </row>
    <row r="10" spans="1:7" ht="21.75" customHeight="1" thickBot="1">
      <c r="A10" s="12" t="s">
        <v>4</v>
      </c>
      <c r="B10" s="3"/>
      <c r="C10" s="3"/>
      <c r="D10" s="3"/>
      <c r="E10" s="3"/>
      <c r="F10" s="3"/>
      <c r="G10" s="3"/>
    </row>
    <row r="11" spans="1:7" ht="24.75" customHeight="1" thickBot="1">
      <c r="A11" s="3" t="s">
        <v>31</v>
      </c>
      <c r="B11" s="3" t="s">
        <v>32</v>
      </c>
      <c r="C11" s="8">
        <f>D11+E11+F11+G11</f>
        <v>63000</v>
      </c>
      <c r="D11" s="8">
        <f>D15+D19+D23+D28+D32+D36</f>
        <v>24300</v>
      </c>
      <c r="E11" s="8">
        <f>E15+E19+E23+E28+E32+E36</f>
        <v>9200</v>
      </c>
      <c r="F11" s="8">
        <f>F15+F19+F23+F28+F32+F36</f>
        <v>8900</v>
      </c>
      <c r="G11" s="8">
        <f>G15+G19+G23+G28+G32+G36</f>
        <v>20600</v>
      </c>
    </row>
    <row r="12" spans="1:7" ht="23.25" customHeight="1" thickBot="1">
      <c r="A12" s="3" t="s">
        <v>20</v>
      </c>
      <c r="B12" s="3" t="s">
        <v>33</v>
      </c>
      <c r="C12" s="8"/>
      <c r="D12" s="7">
        <v>8.9</v>
      </c>
      <c r="E12" s="7">
        <v>8.9</v>
      </c>
      <c r="F12" s="7">
        <v>8.9</v>
      </c>
      <c r="G12" s="7">
        <v>8.9</v>
      </c>
    </row>
    <row r="13" spans="1:7" ht="23.25" customHeight="1" thickBot="1">
      <c r="A13" s="3" t="s">
        <v>22</v>
      </c>
      <c r="B13" s="3" t="s">
        <v>21</v>
      </c>
      <c r="C13" s="10">
        <f aca="true" t="shared" si="0" ref="C13:C25">D13+E13+F13+G13</f>
        <v>560700</v>
      </c>
      <c r="D13" s="10">
        <f>D17+D21+D25+D30+D34+D38</f>
        <v>216270</v>
      </c>
      <c r="E13" s="10">
        <f>E17+E21+E25+E30+E34+E38</f>
        <v>81880</v>
      </c>
      <c r="F13" s="10">
        <f>F17+F21+F25+F30+F34+F38</f>
        <v>79210</v>
      </c>
      <c r="G13" s="10">
        <f>G17+G21+G25+G30+G34+G38</f>
        <v>183340</v>
      </c>
    </row>
    <row r="14" spans="1:7" ht="20.25" customHeight="1" thickBot="1">
      <c r="A14" s="17" t="s">
        <v>34</v>
      </c>
      <c r="B14" s="18"/>
      <c r="C14" s="19">
        <f t="shared" si="0"/>
        <v>0</v>
      </c>
      <c r="D14" s="18"/>
      <c r="E14" s="18"/>
      <c r="F14" s="18"/>
      <c r="G14" s="18"/>
    </row>
    <row r="15" spans="1:7" ht="24" customHeight="1" thickBot="1">
      <c r="A15" s="18" t="s">
        <v>31</v>
      </c>
      <c r="B15" s="18" t="s">
        <v>32</v>
      </c>
      <c r="C15" s="19">
        <f t="shared" si="0"/>
        <v>4400</v>
      </c>
      <c r="D15" s="19">
        <v>1200</v>
      </c>
      <c r="E15" s="19">
        <v>1000</v>
      </c>
      <c r="F15" s="19">
        <v>1000</v>
      </c>
      <c r="G15" s="19">
        <v>1200</v>
      </c>
    </row>
    <row r="16" spans="1:7" ht="21.75" customHeight="1" thickBot="1">
      <c r="A16" s="18" t="s">
        <v>20</v>
      </c>
      <c r="B16" s="18" t="s">
        <v>33</v>
      </c>
      <c r="C16" s="19"/>
      <c r="D16" s="20">
        <v>8.9</v>
      </c>
      <c r="E16" s="20">
        <v>8.9</v>
      </c>
      <c r="F16" s="20">
        <v>8.9</v>
      </c>
      <c r="G16" s="20">
        <v>8.9</v>
      </c>
    </row>
    <row r="17" spans="1:7" ht="19.5" customHeight="1" thickBot="1">
      <c r="A17" s="18" t="s">
        <v>22</v>
      </c>
      <c r="B17" s="18" t="s">
        <v>21</v>
      </c>
      <c r="C17" s="21">
        <f t="shared" si="0"/>
        <v>39160</v>
      </c>
      <c r="D17" s="21">
        <f>D15*D16</f>
        <v>10680</v>
      </c>
      <c r="E17" s="21">
        <f>E15*E16</f>
        <v>8900</v>
      </c>
      <c r="F17" s="21">
        <f>F15*F16</f>
        <v>8900</v>
      </c>
      <c r="G17" s="21">
        <f>G15*G16</f>
        <v>10680</v>
      </c>
    </row>
    <row r="18" spans="1:7" ht="19.5" customHeight="1" thickBot="1">
      <c r="A18" s="17" t="s">
        <v>6</v>
      </c>
      <c r="B18" s="18"/>
      <c r="C18" s="19">
        <f t="shared" si="0"/>
        <v>0</v>
      </c>
      <c r="D18" s="19"/>
      <c r="E18" s="19"/>
      <c r="F18" s="19"/>
      <c r="G18" s="19"/>
    </row>
    <row r="19" spans="1:7" ht="20.25" customHeight="1" thickBot="1">
      <c r="A19" s="18" t="s">
        <v>31</v>
      </c>
      <c r="B19" s="18" t="s">
        <v>32</v>
      </c>
      <c r="C19" s="19">
        <f t="shared" si="0"/>
        <v>36000</v>
      </c>
      <c r="D19" s="19">
        <v>15500</v>
      </c>
      <c r="E19" s="19">
        <v>4000</v>
      </c>
      <c r="F19" s="19">
        <v>4000</v>
      </c>
      <c r="G19" s="19">
        <v>12500</v>
      </c>
    </row>
    <row r="20" spans="1:7" ht="21.75" customHeight="1" thickBot="1">
      <c r="A20" s="18" t="s">
        <v>20</v>
      </c>
      <c r="B20" s="18" t="s">
        <v>33</v>
      </c>
      <c r="C20" s="19"/>
      <c r="D20" s="20">
        <v>8.9</v>
      </c>
      <c r="E20" s="20">
        <v>8.9</v>
      </c>
      <c r="F20" s="20">
        <v>8.9</v>
      </c>
      <c r="G20" s="20">
        <v>8.9</v>
      </c>
    </row>
    <row r="21" spans="1:7" ht="22.5" customHeight="1" thickBot="1">
      <c r="A21" s="18" t="s">
        <v>22</v>
      </c>
      <c r="B21" s="18" t="s">
        <v>21</v>
      </c>
      <c r="C21" s="21">
        <f t="shared" si="0"/>
        <v>320400</v>
      </c>
      <c r="D21" s="21">
        <f>D20*D19</f>
        <v>137950</v>
      </c>
      <c r="E21" s="21">
        <f>E20*E19</f>
        <v>35600</v>
      </c>
      <c r="F21" s="21">
        <f>F20*F19</f>
        <v>35600</v>
      </c>
      <c r="G21" s="21">
        <f>G20*G19</f>
        <v>111250</v>
      </c>
    </row>
    <row r="22" spans="1:7" ht="0.75" customHeight="1" thickBot="1">
      <c r="A22" s="13" t="s">
        <v>35</v>
      </c>
      <c r="B22" s="3"/>
      <c r="C22" s="8">
        <f t="shared" si="0"/>
        <v>0</v>
      </c>
      <c r="D22" s="8"/>
      <c r="E22" s="8"/>
      <c r="F22" s="8"/>
      <c r="G22" s="8"/>
    </row>
    <row r="23" spans="1:7" ht="24.75" customHeight="1" hidden="1" thickBot="1">
      <c r="A23" s="3" t="s">
        <v>31</v>
      </c>
      <c r="B23" s="3" t="s">
        <v>32</v>
      </c>
      <c r="C23" s="8"/>
      <c r="D23" s="8"/>
      <c r="E23" s="8"/>
      <c r="F23" s="8"/>
      <c r="G23" s="8"/>
    </row>
    <row r="24" spans="1:7" ht="21" customHeight="1" hidden="1" thickBot="1">
      <c r="A24" s="3" t="s">
        <v>20</v>
      </c>
      <c r="B24" s="3" t="s">
        <v>33</v>
      </c>
      <c r="C24" s="8"/>
      <c r="D24" s="7">
        <v>7.9</v>
      </c>
      <c r="E24" s="7">
        <v>7.9</v>
      </c>
      <c r="F24" s="7">
        <v>7.9</v>
      </c>
      <c r="G24" s="7">
        <v>7.9</v>
      </c>
    </row>
    <row r="25" spans="1:7" ht="21" customHeight="1" hidden="1" thickBot="1">
      <c r="A25" s="3" t="s">
        <v>22</v>
      </c>
      <c r="B25" s="3" t="s">
        <v>21</v>
      </c>
      <c r="C25" s="10">
        <f t="shared" si="0"/>
        <v>0</v>
      </c>
      <c r="D25" s="10">
        <f>D24*D23</f>
        <v>0</v>
      </c>
      <c r="E25" s="10">
        <f>E24*E23</f>
        <v>0</v>
      </c>
      <c r="F25" s="10">
        <f>F24*F23</f>
        <v>0</v>
      </c>
      <c r="G25" s="10">
        <f>G24*G23</f>
        <v>0</v>
      </c>
    </row>
    <row r="26" spans="1:7" ht="19.5" customHeight="1">
      <c r="A26" s="14" t="s">
        <v>6</v>
      </c>
      <c r="B26" s="23"/>
      <c r="C26" s="33"/>
      <c r="D26" s="33"/>
      <c r="E26" s="33"/>
      <c r="F26" s="33"/>
      <c r="G26" s="33"/>
    </row>
    <row r="27" spans="1:7" ht="21" customHeight="1" thickBot="1">
      <c r="A27" s="13" t="s">
        <v>36</v>
      </c>
      <c r="B27" s="25"/>
      <c r="C27" s="34"/>
      <c r="D27" s="34"/>
      <c r="E27" s="34"/>
      <c r="F27" s="34"/>
      <c r="G27" s="34"/>
    </row>
    <row r="28" spans="1:7" ht="21.75" customHeight="1" thickBot="1">
      <c r="A28" s="3" t="s">
        <v>31</v>
      </c>
      <c r="B28" s="3" t="s">
        <v>32</v>
      </c>
      <c r="C28" s="8">
        <f>D28+E28+F28+G28</f>
        <v>8000</v>
      </c>
      <c r="D28" s="8">
        <v>2700</v>
      </c>
      <c r="E28" s="8">
        <v>1500</v>
      </c>
      <c r="F28" s="8">
        <v>1000</v>
      </c>
      <c r="G28" s="8">
        <v>2800</v>
      </c>
    </row>
    <row r="29" spans="1:7" ht="24" customHeight="1" thickBot="1">
      <c r="A29" s="3" t="s">
        <v>20</v>
      </c>
      <c r="B29" s="3" t="s">
        <v>33</v>
      </c>
      <c r="C29" s="8"/>
      <c r="D29" s="7">
        <v>8.9</v>
      </c>
      <c r="E29" s="7">
        <v>8.9</v>
      </c>
      <c r="F29" s="7">
        <v>8.9</v>
      </c>
      <c r="G29" s="7">
        <v>8.9</v>
      </c>
    </row>
    <row r="30" spans="1:7" ht="23.25" customHeight="1" thickBot="1">
      <c r="A30" s="3" t="s">
        <v>22</v>
      </c>
      <c r="B30" s="3" t="s">
        <v>21</v>
      </c>
      <c r="C30" s="10">
        <f aca="true" t="shared" si="1" ref="C30:C38">D30+E30+F30+G30</f>
        <v>71200</v>
      </c>
      <c r="D30" s="10">
        <f>D29*D28</f>
        <v>24030</v>
      </c>
      <c r="E30" s="10">
        <f>E29*E28</f>
        <v>13350</v>
      </c>
      <c r="F30" s="10">
        <f>F29*F28</f>
        <v>8900</v>
      </c>
      <c r="G30" s="10">
        <f>G29*G28</f>
        <v>24920</v>
      </c>
    </row>
    <row r="31" spans="1:7" ht="21.75" customHeight="1" thickBot="1">
      <c r="A31" s="13" t="s">
        <v>7</v>
      </c>
      <c r="B31" s="3"/>
      <c r="C31" s="8">
        <f t="shared" si="1"/>
        <v>0</v>
      </c>
      <c r="D31" s="8"/>
      <c r="E31" s="8"/>
      <c r="F31" s="8"/>
      <c r="G31" s="8"/>
    </row>
    <row r="32" spans="1:7" ht="24" customHeight="1" thickBot="1">
      <c r="A32" s="3" t="s">
        <v>31</v>
      </c>
      <c r="B32" s="3" t="s">
        <v>32</v>
      </c>
      <c r="C32" s="8">
        <f t="shared" si="1"/>
        <v>8900</v>
      </c>
      <c r="D32" s="8">
        <v>3300</v>
      </c>
      <c r="E32" s="8">
        <v>1500</v>
      </c>
      <c r="F32" s="8">
        <v>1600</v>
      </c>
      <c r="G32" s="8">
        <v>2500</v>
      </c>
    </row>
    <row r="33" spans="1:7" ht="21" customHeight="1" thickBot="1">
      <c r="A33" s="3" t="s">
        <v>20</v>
      </c>
      <c r="B33" s="3" t="s">
        <v>33</v>
      </c>
      <c r="C33" s="8"/>
      <c r="D33" s="7">
        <v>8.9</v>
      </c>
      <c r="E33" s="7">
        <v>8.9</v>
      </c>
      <c r="F33" s="7">
        <v>8.9</v>
      </c>
      <c r="G33" s="7">
        <v>8.9</v>
      </c>
    </row>
    <row r="34" spans="1:7" ht="24.75" customHeight="1" thickBot="1">
      <c r="A34" s="3" t="s">
        <v>22</v>
      </c>
      <c r="B34" s="3" t="s">
        <v>21</v>
      </c>
      <c r="C34" s="10">
        <f t="shared" si="1"/>
        <v>79210</v>
      </c>
      <c r="D34" s="10">
        <f>D33*D32</f>
        <v>29370</v>
      </c>
      <c r="E34" s="10">
        <f>E33*E32</f>
        <v>13350</v>
      </c>
      <c r="F34" s="10">
        <f>F33*F32</f>
        <v>14240</v>
      </c>
      <c r="G34" s="10">
        <f>G33*G32</f>
        <v>22250</v>
      </c>
    </row>
    <row r="35" spans="1:7" ht="21.75" customHeight="1" thickBot="1">
      <c r="A35" s="13" t="s">
        <v>37</v>
      </c>
      <c r="B35" s="3"/>
      <c r="C35" s="8">
        <f t="shared" si="1"/>
        <v>0</v>
      </c>
      <c r="D35" s="8"/>
      <c r="E35" s="8"/>
      <c r="F35" s="8"/>
      <c r="G35" s="8"/>
    </row>
    <row r="36" spans="1:7" ht="22.5" customHeight="1" thickBot="1">
      <c r="A36" s="3" t="s">
        <v>31</v>
      </c>
      <c r="B36" s="3" t="s">
        <v>32</v>
      </c>
      <c r="C36" s="8">
        <f t="shared" si="1"/>
        <v>5700</v>
      </c>
      <c r="D36" s="8">
        <v>1600</v>
      </c>
      <c r="E36" s="8">
        <v>1200</v>
      </c>
      <c r="F36" s="8">
        <v>1300</v>
      </c>
      <c r="G36" s="8">
        <v>1600</v>
      </c>
    </row>
    <row r="37" spans="1:7" ht="22.5" customHeight="1" thickBot="1">
      <c r="A37" s="3" t="s">
        <v>20</v>
      </c>
      <c r="B37" s="3" t="s">
        <v>33</v>
      </c>
      <c r="C37" s="8"/>
      <c r="D37" s="7">
        <v>8.9</v>
      </c>
      <c r="E37" s="7">
        <v>8.9</v>
      </c>
      <c r="F37" s="7">
        <v>8.9</v>
      </c>
      <c r="G37" s="7">
        <v>8.9</v>
      </c>
    </row>
    <row r="38" spans="1:7" ht="18" customHeight="1" thickBot="1">
      <c r="A38" s="3" t="s">
        <v>22</v>
      </c>
      <c r="B38" s="3" t="s">
        <v>21</v>
      </c>
      <c r="C38" s="10">
        <f t="shared" si="1"/>
        <v>50730</v>
      </c>
      <c r="D38" s="10">
        <f>D36*D37</f>
        <v>14240</v>
      </c>
      <c r="E38" s="10">
        <f>E36*E37</f>
        <v>10680</v>
      </c>
      <c r="F38" s="10">
        <f>F36*F37</f>
        <v>11570</v>
      </c>
      <c r="G38" s="10">
        <f>G36*G37</f>
        <v>14240</v>
      </c>
    </row>
  </sheetData>
  <sheetProtection/>
  <mergeCells count="12">
    <mergeCell ref="G26:G27"/>
    <mergeCell ref="B26:B27"/>
    <mergeCell ref="C26:C27"/>
    <mergeCell ref="D26:D27"/>
    <mergeCell ref="E26:E27"/>
    <mergeCell ref="F26:F27"/>
    <mergeCell ref="A8:A9"/>
    <mergeCell ref="F5:G5"/>
    <mergeCell ref="A6:G6"/>
    <mergeCell ref="B8:B9"/>
    <mergeCell ref="C8:C9"/>
    <mergeCell ref="D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1">
      <selection activeCell="L30" sqref="L30"/>
    </sheetView>
  </sheetViews>
  <sheetFormatPr defaultColWidth="9.140625" defaultRowHeight="15"/>
  <cols>
    <col min="1" max="1" width="23.7109375" style="0" customWidth="1"/>
    <col min="2" max="2" width="15.57421875" style="0" customWidth="1"/>
    <col min="3" max="3" width="13.28125" style="0" customWidth="1"/>
    <col min="4" max="7" width="16.7109375" style="0" customWidth="1"/>
  </cols>
  <sheetData>
    <row r="1" spans="1:7" ht="18.75">
      <c r="A1" s="11"/>
      <c r="G1" s="11" t="s">
        <v>25</v>
      </c>
    </row>
    <row r="2" spans="1:7" ht="18.75">
      <c r="A2" s="11"/>
      <c r="G2" s="11" t="s">
        <v>26</v>
      </c>
    </row>
    <row r="3" spans="1:7" ht="18.75">
      <c r="A3" s="11"/>
      <c r="G3" s="11" t="s">
        <v>27</v>
      </c>
    </row>
    <row r="4" spans="1:7" ht="18.75">
      <c r="A4" s="11"/>
      <c r="G4" s="11" t="s">
        <v>28</v>
      </c>
    </row>
    <row r="5" spans="1:7" ht="18.75">
      <c r="A5" s="11"/>
      <c r="F5" s="22" t="s">
        <v>58</v>
      </c>
      <c r="G5" s="22"/>
    </row>
    <row r="6" spans="1:7" ht="19.5" thickBot="1">
      <c r="A6" s="35" t="s">
        <v>39</v>
      </c>
      <c r="B6" s="35"/>
      <c r="C6" s="35"/>
      <c r="D6" s="35"/>
      <c r="E6" s="35"/>
      <c r="F6" s="35"/>
      <c r="G6" s="35"/>
    </row>
    <row r="7" spans="1:7" ht="27.75" customHeight="1" thickBot="1">
      <c r="A7" s="23" t="s">
        <v>0</v>
      </c>
      <c r="B7" s="23" t="s">
        <v>13</v>
      </c>
      <c r="C7" s="23" t="s">
        <v>62</v>
      </c>
      <c r="D7" s="27" t="s">
        <v>11</v>
      </c>
      <c r="E7" s="28"/>
      <c r="F7" s="28"/>
      <c r="G7" s="29"/>
    </row>
    <row r="8" spans="1:7" ht="18.75">
      <c r="A8" s="24"/>
      <c r="B8" s="24"/>
      <c r="C8" s="24"/>
      <c r="D8" s="2"/>
      <c r="E8" s="2"/>
      <c r="F8" s="2"/>
      <c r="G8" s="2"/>
    </row>
    <row r="9" spans="1:7" ht="33" customHeight="1" thickBot="1">
      <c r="A9" s="25"/>
      <c r="B9" s="25"/>
      <c r="C9" s="25"/>
      <c r="D9" s="3" t="s">
        <v>14</v>
      </c>
      <c r="E9" s="3" t="s">
        <v>15</v>
      </c>
      <c r="F9" s="3" t="s">
        <v>16</v>
      </c>
      <c r="G9" s="3" t="s">
        <v>17</v>
      </c>
    </row>
    <row r="10" spans="1:7" ht="19.5" thickBot="1">
      <c r="A10" s="4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18.75" customHeight="1" thickBot="1">
      <c r="A11" s="4" t="s">
        <v>4</v>
      </c>
      <c r="B11" s="3"/>
      <c r="C11" s="3"/>
      <c r="D11" s="3"/>
      <c r="E11" s="3"/>
      <c r="F11" s="3"/>
      <c r="G11" s="3"/>
    </row>
    <row r="12" spans="1:7" ht="21.75" customHeight="1" thickBot="1">
      <c r="A12" s="4" t="s">
        <v>40</v>
      </c>
      <c r="B12" s="3" t="s">
        <v>41</v>
      </c>
      <c r="C12" s="10">
        <f>D12+E12+F12+G12</f>
        <v>100</v>
      </c>
      <c r="D12" s="10">
        <f>D16+D20+D24</f>
        <v>25</v>
      </c>
      <c r="E12" s="10">
        <f>E16+E20+E24</f>
        <v>25</v>
      </c>
      <c r="F12" s="10">
        <f>F16+F20+F24</f>
        <v>25</v>
      </c>
      <c r="G12" s="10">
        <f>G16+G20+G24</f>
        <v>25</v>
      </c>
    </row>
    <row r="13" spans="1:7" ht="19.5" thickBot="1">
      <c r="A13" s="4" t="s">
        <v>20</v>
      </c>
      <c r="B13" s="3" t="s">
        <v>21</v>
      </c>
      <c r="C13" s="10"/>
      <c r="D13" s="10">
        <v>50.96</v>
      </c>
      <c r="E13" s="10">
        <v>50.96</v>
      </c>
      <c r="F13" s="10">
        <v>54.14</v>
      </c>
      <c r="G13" s="10">
        <v>54.14</v>
      </c>
    </row>
    <row r="14" spans="1:7" ht="25.5" customHeight="1" thickBot="1">
      <c r="A14" s="4" t="s">
        <v>22</v>
      </c>
      <c r="B14" s="3" t="s">
        <v>42</v>
      </c>
      <c r="C14" s="10">
        <f>D14+E14+F14+G14</f>
        <v>5255</v>
      </c>
      <c r="D14" s="10">
        <f>D18+D22+D26</f>
        <v>1274</v>
      </c>
      <c r="E14" s="10">
        <f>E18+E22+E26</f>
        <v>1274</v>
      </c>
      <c r="F14" s="10">
        <f>F18+F22+F26</f>
        <v>1353.5</v>
      </c>
      <c r="G14" s="10">
        <f>G18+G22+G26</f>
        <v>1353.5</v>
      </c>
    </row>
    <row r="15" spans="1:7" ht="36" customHeight="1" thickBot="1">
      <c r="A15" s="5" t="s">
        <v>5</v>
      </c>
      <c r="B15" s="3"/>
      <c r="C15" s="10"/>
      <c r="D15" s="10"/>
      <c r="E15" s="10"/>
      <c r="F15" s="10"/>
      <c r="G15" s="10"/>
    </row>
    <row r="16" spans="1:7" ht="24" customHeight="1" thickBot="1">
      <c r="A16" s="4" t="s">
        <v>40</v>
      </c>
      <c r="B16" s="3" t="s">
        <v>41</v>
      </c>
      <c r="C16" s="10">
        <f aca="true" t="shared" si="0" ref="C16:C26">D16+E16+F16+G16</f>
        <v>36</v>
      </c>
      <c r="D16" s="10">
        <v>9</v>
      </c>
      <c r="E16" s="10">
        <v>9</v>
      </c>
      <c r="F16" s="10">
        <v>9</v>
      </c>
      <c r="G16" s="10">
        <v>9</v>
      </c>
    </row>
    <row r="17" spans="1:7" ht="19.5" thickBot="1">
      <c r="A17" s="4" t="s">
        <v>20</v>
      </c>
      <c r="B17" s="3" t="s">
        <v>21</v>
      </c>
      <c r="C17" s="10"/>
      <c r="D17" s="10">
        <v>50.96</v>
      </c>
      <c r="E17" s="10">
        <v>50.96</v>
      </c>
      <c r="F17" s="10">
        <v>54.14</v>
      </c>
      <c r="G17" s="10">
        <v>54.14</v>
      </c>
    </row>
    <row r="18" spans="1:7" ht="22.5" customHeight="1" thickBot="1">
      <c r="A18" s="4" t="s">
        <v>22</v>
      </c>
      <c r="B18" s="3" t="s">
        <v>42</v>
      </c>
      <c r="C18" s="10">
        <f t="shared" si="0"/>
        <v>1891.8</v>
      </c>
      <c r="D18" s="10">
        <f>D17*D16</f>
        <v>458.64</v>
      </c>
      <c r="E18" s="10">
        <f>E17*E16</f>
        <v>458.64</v>
      </c>
      <c r="F18" s="10">
        <f>F17*F16</f>
        <v>487.26</v>
      </c>
      <c r="G18" s="10">
        <f>G17*G16</f>
        <v>487.26</v>
      </c>
    </row>
    <row r="19" spans="1:7" ht="22.5" customHeight="1" thickBot="1">
      <c r="A19" s="5" t="s">
        <v>7</v>
      </c>
      <c r="B19" s="3"/>
      <c r="C19" s="10"/>
      <c r="D19" s="10"/>
      <c r="E19" s="10"/>
      <c r="F19" s="10"/>
      <c r="G19" s="10"/>
    </row>
    <row r="20" spans="1:7" ht="21.75" customHeight="1" thickBot="1">
      <c r="A20" s="4" t="s">
        <v>40</v>
      </c>
      <c r="B20" s="3" t="s">
        <v>41</v>
      </c>
      <c r="C20" s="10">
        <f t="shared" si="0"/>
        <v>32</v>
      </c>
      <c r="D20" s="10">
        <v>8</v>
      </c>
      <c r="E20" s="10">
        <v>8</v>
      </c>
      <c r="F20" s="10">
        <v>8</v>
      </c>
      <c r="G20" s="10">
        <v>8</v>
      </c>
    </row>
    <row r="21" spans="1:7" ht="19.5" thickBot="1">
      <c r="A21" s="4" t="s">
        <v>20</v>
      </c>
      <c r="B21" s="3" t="s">
        <v>21</v>
      </c>
      <c r="C21" s="10"/>
      <c r="D21" s="10">
        <v>50.96</v>
      </c>
      <c r="E21" s="10">
        <v>50.96</v>
      </c>
      <c r="F21" s="10">
        <v>54.14</v>
      </c>
      <c r="G21" s="10">
        <v>54.14</v>
      </c>
    </row>
    <row r="22" spans="1:7" ht="24.75" customHeight="1" thickBot="1">
      <c r="A22" s="4" t="s">
        <v>22</v>
      </c>
      <c r="B22" s="3" t="s">
        <v>42</v>
      </c>
      <c r="C22" s="10">
        <f t="shared" si="0"/>
        <v>1681.6</v>
      </c>
      <c r="D22" s="10">
        <f>D21*D20</f>
        <v>407.68</v>
      </c>
      <c r="E22" s="10">
        <f>E21*E20</f>
        <v>407.68</v>
      </c>
      <c r="F22" s="10">
        <f>F21*F20</f>
        <v>433.12</v>
      </c>
      <c r="G22" s="10">
        <f>G21*G20</f>
        <v>433.12</v>
      </c>
    </row>
    <row r="23" spans="1:7" ht="19.5" thickBot="1">
      <c r="A23" s="5" t="s">
        <v>8</v>
      </c>
      <c r="B23" s="3"/>
      <c r="C23" s="10"/>
      <c r="D23" s="10"/>
      <c r="E23" s="10"/>
      <c r="F23" s="10"/>
      <c r="G23" s="10"/>
    </row>
    <row r="24" spans="1:7" ht="19.5" thickBot="1">
      <c r="A24" s="4" t="s">
        <v>40</v>
      </c>
      <c r="B24" s="3" t="s">
        <v>41</v>
      </c>
      <c r="C24" s="10">
        <f t="shared" si="0"/>
        <v>32</v>
      </c>
      <c r="D24" s="10">
        <v>8</v>
      </c>
      <c r="E24" s="10">
        <v>8</v>
      </c>
      <c r="F24" s="10">
        <v>8</v>
      </c>
      <c r="G24" s="10">
        <v>8</v>
      </c>
    </row>
    <row r="25" spans="1:7" ht="19.5" thickBot="1">
      <c r="A25" s="4" t="s">
        <v>20</v>
      </c>
      <c r="B25" s="3" t="s">
        <v>21</v>
      </c>
      <c r="C25" s="10"/>
      <c r="D25" s="10">
        <v>50.96</v>
      </c>
      <c r="E25" s="10">
        <v>50.96</v>
      </c>
      <c r="F25" s="10">
        <v>54.14</v>
      </c>
      <c r="G25" s="10">
        <v>54.14</v>
      </c>
    </row>
    <row r="26" spans="1:7" ht="19.5" thickBot="1">
      <c r="A26" s="4" t="s">
        <v>22</v>
      </c>
      <c r="B26" s="3" t="s">
        <v>42</v>
      </c>
      <c r="C26" s="10">
        <f t="shared" si="0"/>
        <v>1681.6</v>
      </c>
      <c r="D26" s="10">
        <f>D25*D24</f>
        <v>407.68</v>
      </c>
      <c r="E26" s="10">
        <f>E25*E24</f>
        <v>407.68</v>
      </c>
      <c r="F26" s="10">
        <f>F25*F24</f>
        <v>433.12</v>
      </c>
      <c r="G26" s="10">
        <f>G25*G24</f>
        <v>433.12</v>
      </c>
    </row>
  </sheetData>
  <sheetProtection/>
  <mergeCells count="6">
    <mergeCell ref="F5:G5"/>
    <mergeCell ref="A7:A9"/>
    <mergeCell ref="B7:B9"/>
    <mergeCell ref="D7:G7"/>
    <mergeCell ref="C7:C9"/>
    <mergeCell ref="A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4">
      <selection activeCell="C28" sqref="C28"/>
    </sheetView>
  </sheetViews>
  <sheetFormatPr defaultColWidth="9.140625" defaultRowHeight="15"/>
  <cols>
    <col min="1" max="1" width="28.28125" style="0" customWidth="1"/>
    <col min="2" max="2" width="18.28125" style="0" customWidth="1"/>
    <col min="3" max="3" width="16.7109375" style="0" customWidth="1"/>
    <col min="4" max="4" width="16.28125" style="0" customWidth="1"/>
    <col min="5" max="6" width="16.7109375" style="0" customWidth="1"/>
    <col min="7" max="7" width="16.421875" style="0" customWidth="1"/>
  </cols>
  <sheetData>
    <row r="1" spans="1:7" ht="18.75">
      <c r="A1" s="11"/>
      <c r="G1" s="11" t="s">
        <v>51</v>
      </c>
    </row>
    <row r="2" spans="1:7" ht="18.75">
      <c r="A2" s="11"/>
      <c r="G2" s="11" t="s">
        <v>26</v>
      </c>
    </row>
    <row r="3" spans="1:7" ht="18.75">
      <c r="A3" s="11"/>
      <c r="G3" s="11" t="s">
        <v>27</v>
      </c>
    </row>
    <row r="4" spans="1:7" ht="18.75">
      <c r="A4" s="11"/>
      <c r="G4" s="11" t="s">
        <v>28</v>
      </c>
    </row>
    <row r="5" spans="1:7" ht="18.75">
      <c r="A5" s="11"/>
      <c r="F5" s="22" t="s">
        <v>63</v>
      </c>
      <c r="G5" s="22"/>
    </row>
    <row r="6" ht="18.75">
      <c r="A6" s="1"/>
    </row>
    <row r="7" spans="1:7" ht="19.5" thickBot="1">
      <c r="A7" s="35" t="s">
        <v>43</v>
      </c>
      <c r="B7" s="35"/>
      <c r="C7" s="35"/>
      <c r="D7" s="35"/>
      <c r="E7" s="35"/>
      <c r="F7" s="35"/>
      <c r="G7" s="35"/>
    </row>
    <row r="8" spans="1:7" ht="23.25" customHeight="1" thickBot="1">
      <c r="A8" s="23" t="s">
        <v>0</v>
      </c>
      <c r="B8" s="23" t="s">
        <v>13</v>
      </c>
      <c r="C8" s="23" t="s">
        <v>64</v>
      </c>
      <c r="D8" s="27" t="s">
        <v>11</v>
      </c>
      <c r="E8" s="28"/>
      <c r="F8" s="28"/>
      <c r="G8" s="29"/>
    </row>
    <row r="9" spans="1:7" ht="18.75">
      <c r="A9" s="24"/>
      <c r="B9" s="24"/>
      <c r="C9" s="24"/>
      <c r="D9" s="2"/>
      <c r="E9" s="2"/>
      <c r="F9" s="2"/>
      <c r="G9" s="2"/>
    </row>
    <row r="10" spans="1:7" ht="33" customHeight="1" thickBot="1">
      <c r="A10" s="25"/>
      <c r="B10" s="25"/>
      <c r="C10" s="25"/>
      <c r="D10" s="3" t="s">
        <v>14</v>
      </c>
      <c r="E10" s="3" t="s">
        <v>15</v>
      </c>
      <c r="F10" s="3" t="s">
        <v>16</v>
      </c>
      <c r="G10" s="3" t="s">
        <v>17</v>
      </c>
    </row>
    <row r="11" spans="1:7" ht="19.5" thickBot="1">
      <c r="A11" s="4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</row>
    <row r="12" spans="1:7" ht="20.25" customHeight="1">
      <c r="A12" s="6" t="s">
        <v>4</v>
      </c>
      <c r="B12" s="23"/>
      <c r="C12" s="23"/>
      <c r="D12" s="23"/>
      <c r="E12" s="23"/>
      <c r="F12" s="23"/>
      <c r="G12" s="23"/>
    </row>
    <row r="13" spans="1:7" ht="20.25" customHeight="1" thickBot="1">
      <c r="A13" s="4" t="s">
        <v>44</v>
      </c>
      <c r="B13" s="25"/>
      <c r="C13" s="25"/>
      <c r="D13" s="25"/>
      <c r="E13" s="25"/>
      <c r="F13" s="25"/>
      <c r="G13" s="25"/>
    </row>
    <row r="14" spans="1:7" ht="23.25" customHeight="1" thickBot="1">
      <c r="A14" s="4" t="s">
        <v>55</v>
      </c>
      <c r="B14" s="3" t="s">
        <v>56</v>
      </c>
      <c r="C14" s="16">
        <f>D14+E14+G14</f>
        <v>311.6</v>
      </c>
      <c r="D14" s="16">
        <f>D19+D24+D28</f>
        <v>148.34</v>
      </c>
      <c r="E14" s="16">
        <f>E19+E24+E28</f>
        <v>35.32</v>
      </c>
      <c r="F14" s="16" t="s">
        <v>47</v>
      </c>
      <c r="G14" s="16">
        <f>G19+G24+G28</f>
        <v>127.94</v>
      </c>
    </row>
    <row r="15" spans="1:7" ht="21" customHeight="1" thickBot="1">
      <c r="A15" s="4" t="s">
        <v>20</v>
      </c>
      <c r="B15" s="3" t="s">
        <v>21</v>
      </c>
      <c r="C15" s="15"/>
      <c r="D15" s="15"/>
      <c r="E15" s="15"/>
      <c r="F15" s="15"/>
      <c r="G15" s="15"/>
    </row>
    <row r="16" spans="1:7" ht="20.25" customHeight="1" thickBot="1">
      <c r="A16" s="4" t="s">
        <v>22</v>
      </c>
      <c r="B16" s="3" t="s">
        <v>42</v>
      </c>
      <c r="C16" s="10">
        <f aca="true" t="shared" si="0" ref="C16:C28">D16+E16+G16</f>
        <v>396832.522</v>
      </c>
      <c r="D16" s="10">
        <f>D21+D26+D30</f>
        <v>190607.71600000001</v>
      </c>
      <c r="E16" s="10">
        <f>E21+E26+E30</f>
        <v>41417.768</v>
      </c>
      <c r="F16" s="10"/>
      <c r="G16" s="10">
        <f>G21+G26+G30</f>
        <v>164807.038</v>
      </c>
    </row>
    <row r="17" spans="1:7" ht="37.5" customHeight="1" thickBot="1">
      <c r="A17" s="5" t="s">
        <v>5</v>
      </c>
      <c r="B17" s="3"/>
      <c r="C17" s="10"/>
      <c r="D17" s="10"/>
      <c r="E17" s="10"/>
      <c r="F17" s="10"/>
      <c r="G17" s="10"/>
    </row>
    <row r="18" spans="1:7" ht="19.5" customHeight="1" thickBot="1">
      <c r="A18" s="4" t="s">
        <v>52</v>
      </c>
      <c r="B18" s="3" t="s">
        <v>53</v>
      </c>
      <c r="C18" s="16">
        <f t="shared" si="0"/>
        <v>4100</v>
      </c>
      <c r="D18" s="16">
        <v>1650</v>
      </c>
      <c r="E18" s="16">
        <v>600</v>
      </c>
      <c r="F18" s="16" t="s">
        <v>47</v>
      </c>
      <c r="G18" s="16">
        <v>1850</v>
      </c>
    </row>
    <row r="19" spans="1:7" ht="19.5" customHeight="1" thickBot="1">
      <c r="A19" s="4" t="s">
        <v>45</v>
      </c>
      <c r="B19" s="3" t="s">
        <v>46</v>
      </c>
      <c r="C19" s="16">
        <f>D19+E19+G19</f>
        <v>32.8</v>
      </c>
      <c r="D19" s="16">
        <v>13.2</v>
      </c>
      <c r="E19" s="16">
        <v>4.8</v>
      </c>
      <c r="F19" s="16"/>
      <c r="G19" s="16">
        <v>14.8</v>
      </c>
    </row>
    <row r="20" spans="1:7" ht="22.5" customHeight="1" thickBot="1">
      <c r="A20" s="4" t="s">
        <v>20</v>
      </c>
      <c r="B20" s="3" t="s">
        <v>21</v>
      </c>
      <c r="C20" s="16"/>
      <c r="D20" s="16">
        <v>7.6</v>
      </c>
      <c r="E20" s="16">
        <v>7.6</v>
      </c>
      <c r="F20" s="16"/>
      <c r="G20" s="16">
        <v>8</v>
      </c>
    </row>
    <row r="21" spans="1:7" ht="21.75" customHeight="1" thickBot="1">
      <c r="A21" s="4" t="s">
        <v>22</v>
      </c>
      <c r="B21" s="3" t="s">
        <v>42</v>
      </c>
      <c r="C21" s="16">
        <f t="shared" si="0"/>
        <v>31900</v>
      </c>
      <c r="D21" s="16">
        <f>D20*D18</f>
        <v>12540</v>
      </c>
      <c r="E21" s="16">
        <f>E20*E18</f>
        <v>4560</v>
      </c>
      <c r="F21" s="16"/>
      <c r="G21" s="16">
        <f>G20*G18</f>
        <v>14800</v>
      </c>
    </row>
    <row r="22" spans="1:7" ht="19.5" customHeight="1" thickBot="1">
      <c r="A22" s="5" t="s">
        <v>7</v>
      </c>
      <c r="B22" s="3"/>
      <c r="C22" s="16"/>
      <c r="D22" s="16"/>
      <c r="E22" s="16"/>
      <c r="F22" s="16"/>
      <c r="G22" s="16"/>
    </row>
    <row r="23" spans="1:7" ht="19.5" customHeight="1" thickBot="1">
      <c r="A23" s="4" t="s">
        <v>52</v>
      </c>
      <c r="B23" s="3" t="s">
        <v>53</v>
      </c>
      <c r="C23" s="16">
        <f t="shared" si="0"/>
        <v>25350</v>
      </c>
      <c r="D23" s="16">
        <v>11680</v>
      </c>
      <c r="E23" s="16">
        <v>2990</v>
      </c>
      <c r="F23" s="16" t="s">
        <v>47</v>
      </c>
      <c r="G23" s="16">
        <v>10680</v>
      </c>
    </row>
    <row r="24" spans="1:7" ht="19.5" customHeight="1" thickBot="1">
      <c r="A24" s="4" t="s">
        <v>45</v>
      </c>
      <c r="B24" s="3" t="s">
        <v>46</v>
      </c>
      <c r="C24" s="16">
        <f t="shared" si="0"/>
        <v>202.8</v>
      </c>
      <c r="D24" s="16">
        <v>93.44</v>
      </c>
      <c r="E24" s="16">
        <v>23.92</v>
      </c>
      <c r="F24" s="16"/>
      <c r="G24" s="16">
        <v>85.44</v>
      </c>
    </row>
    <row r="25" spans="1:7" ht="21.75" customHeight="1" thickBot="1">
      <c r="A25" s="4" t="s">
        <v>20</v>
      </c>
      <c r="B25" s="3" t="s">
        <v>21</v>
      </c>
      <c r="C25" s="16"/>
      <c r="D25" s="16">
        <v>7.6</v>
      </c>
      <c r="E25" s="16">
        <v>7.6</v>
      </c>
      <c r="F25" s="16"/>
      <c r="G25" s="16">
        <v>8</v>
      </c>
    </row>
    <row r="26" spans="1:7" ht="21" customHeight="1" thickBot="1">
      <c r="A26" s="4" t="s">
        <v>22</v>
      </c>
      <c r="B26" s="3" t="s">
        <v>42</v>
      </c>
      <c r="C26" s="16">
        <f t="shared" si="0"/>
        <v>196932</v>
      </c>
      <c r="D26" s="16">
        <f>D25*D23</f>
        <v>88768</v>
      </c>
      <c r="E26" s="16">
        <f>E25*E23</f>
        <v>22724</v>
      </c>
      <c r="F26" s="16"/>
      <c r="G26" s="16">
        <f>G25*G23</f>
        <v>85440</v>
      </c>
    </row>
    <row r="27" spans="1:7" ht="19.5" customHeight="1" thickBot="1">
      <c r="A27" s="5" t="s">
        <v>8</v>
      </c>
      <c r="B27" s="3"/>
      <c r="C27" s="16"/>
      <c r="D27" s="16"/>
      <c r="E27" s="16"/>
      <c r="F27" s="16"/>
      <c r="G27" s="16"/>
    </row>
    <row r="28" spans="1:7" ht="19.5" customHeight="1" thickBot="1">
      <c r="A28" s="4" t="s">
        <v>45</v>
      </c>
      <c r="B28" s="3" t="s">
        <v>46</v>
      </c>
      <c r="C28" s="16">
        <f t="shared" si="0"/>
        <v>76</v>
      </c>
      <c r="D28" s="16">
        <v>41.7</v>
      </c>
      <c r="E28" s="16">
        <v>6.6</v>
      </c>
      <c r="F28" s="16"/>
      <c r="G28" s="16">
        <v>27.7</v>
      </c>
    </row>
    <row r="29" spans="1:7" ht="19.5" thickBot="1">
      <c r="A29" s="4" t="s">
        <v>20</v>
      </c>
      <c r="B29" s="3" t="s">
        <v>21</v>
      </c>
      <c r="C29" s="16"/>
      <c r="D29" s="16">
        <v>2141.48</v>
      </c>
      <c r="E29" s="16">
        <v>2141.48</v>
      </c>
      <c r="F29" s="16"/>
      <c r="G29" s="16">
        <v>2330.94</v>
      </c>
    </row>
    <row r="30" spans="1:7" ht="19.5" customHeight="1" thickBot="1">
      <c r="A30" s="4" t="s">
        <v>22</v>
      </c>
      <c r="B30" s="3" t="s">
        <v>42</v>
      </c>
      <c r="C30" s="10">
        <f>D30+E30+G30</f>
        <v>168000.522</v>
      </c>
      <c r="D30" s="10">
        <f>D28*D29</f>
        <v>89299.716</v>
      </c>
      <c r="E30" s="10">
        <f>E28*E29</f>
        <v>14133.768</v>
      </c>
      <c r="F30" s="10"/>
      <c r="G30" s="10">
        <f>G28*G29</f>
        <v>64567.038</v>
      </c>
    </row>
  </sheetData>
  <sheetProtection/>
  <mergeCells count="12">
    <mergeCell ref="G12:G13"/>
    <mergeCell ref="B12:B13"/>
    <mergeCell ref="C12:C13"/>
    <mergeCell ref="D12:D13"/>
    <mergeCell ref="E12:E13"/>
    <mergeCell ref="F12:F13"/>
    <mergeCell ref="A7:G7"/>
    <mergeCell ref="C8:C10"/>
    <mergeCell ref="F5:G5"/>
    <mergeCell ref="A8:A10"/>
    <mergeCell ref="B8:B10"/>
    <mergeCell ref="D8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</dc:creator>
  <cp:keywords/>
  <dc:description/>
  <cp:lastModifiedBy>1</cp:lastModifiedBy>
  <cp:lastPrinted>2020-09-29T11:19:58Z</cp:lastPrinted>
  <dcterms:created xsi:type="dcterms:W3CDTF">2005-10-19T21:09:48Z</dcterms:created>
  <dcterms:modified xsi:type="dcterms:W3CDTF">2020-09-29T11:21:08Z</dcterms:modified>
  <cp:category/>
  <cp:version/>
  <cp:contentType/>
  <cp:contentStatus/>
</cp:coreProperties>
</file>